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Presupuesto Compartida\2024\SIF\4to trimestre\FORMATOS IFT - Carga al SIF\"/>
    </mc:Choice>
  </mc:AlternateContent>
  <xr:revisionPtr revIDLastSave="0" documentId="13_ncr:1_{E65CC5F3-2FB2-4126-B413-83830C8744EC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2932" yWindow="-108" windowWidth="23256" windowHeight="1257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C10" i="1" l="1"/>
  <c r="C160" i="1" s="1"/>
  <c r="G10" i="1"/>
  <c r="G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<sst xmlns="http://schemas.openxmlformats.org/spreadsheetml/2006/main" count="163" uniqueCount="90">
  <si>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</si>
  <si>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</si>
  <si>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</si>
  <si>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</si>
  <si>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</si>
  <si>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</si>
  <si>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</si>
  <si>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</si>
  <si>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</si>
  <si>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</si>
  <si>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</si>
  <si>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</si>
  <si>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</si>
  <si>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</si>
  <si>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</si>
  <si>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</si>
  <si>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</si>
  <si>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</si>
  <si>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</si>
  <si>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</si>
  <si>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</si>
  <si>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</si>
  <si>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</si>
  <si>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</si>
  <si>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</si>
  <si>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</si>
  <si>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</si>
  <si>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</si>
  <si>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</si>
  <si>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</si>
  <si>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</si>
  <si>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</si>
  <si>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</si>
  <si>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</si>
  <si>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</si>
  <si>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</si>
  <si>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</si>
  <si>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</si>
  <si>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</si>
  <si>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</si>
  <si>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</si>
  <si>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</si>
  <si>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</si>
  <si>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</si>
  <si>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</si>
  <si>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</si>
  <si>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</si>
  <si>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</si>
  <si>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</si>
  <si>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</si>
  <si>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</si>
  <si>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</si>
  <si>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</si>
  <si>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</si>
  <si>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</si>
  <si>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</si>
  <si>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</si>
  <si>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</si>
  <si>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</si>
  <si>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</si>
  <si>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</si>
  <si>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</si>
  <si>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</si>
  <si>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</si>
  <si>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</si>
  <si>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</si>
  <si>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</si>
  <si>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</si>
  <si>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</si>
  <si>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</si>
  <si>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</si>
  <si>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</si>
  <si>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</si>
  <si>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</si>
  <si>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</si>
  <si>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</si>
  <si>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</si>
  <si>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</si>
  <si>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</si>
  <si>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</si>
  <si>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</si>
  <si>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</si>
  <si>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</si>
  <si>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</si>
  <si>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</si>
  <si>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</si>
  <si>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</si>
  <si>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</si>
  <si>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H. Congreso del Estado de Chihuahua</t>
  </si>
  <si>
    <t>Del 01 de enero del 2024 al 31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</si>
</sst>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C23" sqref="C23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676937465.53999996</v>
      </c>
      <c r="D10" s="8">
        <f>SUM(D12,D20,D30,D40,D50,D60,D64,D73,D77)</f>
        <v>10487161.299999997</v>
      </c>
      <c r="E10" s="24">
        <f t="shared" ref="E10:H10" si="0">SUM(E12,E20,E30,E40,E50,E60,E64,E73,E77)</f>
        <v>687424626.84000003</v>
      </c>
      <c r="F10" s="8">
        <f t="shared" si="0"/>
        <v>684903700.90999997</v>
      </c>
      <c r="G10" s="8">
        <f t="shared" si="0"/>
        <v>676845389.27999985</v>
      </c>
      <c r="H10" s="24">
        <f t="shared" si="0"/>
        <v>2520925.9300000062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329836166.31</v>
      </c>
      <c r="D12" s="7">
        <f>SUM(D13:D19)</f>
        <v>4907075.7500000009</v>
      </c>
      <c r="E12" s="25">
        <f t="shared" ref="E12:H12" si="1">SUM(E13:E19)</f>
        <v>334743242.06</v>
      </c>
      <c r="F12" s="7">
        <f t="shared" si="1"/>
        <v>334743242.05999994</v>
      </c>
      <c r="G12" s="7">
        <f t="shared" si="1"/>
        <v>332656758.18999994</v>
      </c>
      <c r="H12" s="25">
        <f t="shared" si="1"/>
        <v>3.7252902984619141E-9</v>
      </c>
    </row>
    <row r="13" spans="2:9" ht="22.8" x14ac:dyDescent="0.25">
      <c r="B13" s="10" t="s">
        <v>14</v>
      </c>
      <c r="C13" s="22">
        <v>51370731.359999999</v>
      </c>
      <c r="D13" s="22">
        <v>-723467.53</v>
      </c>
      <c r="E13" s="26">
        <f>SUM(C13:D13)</f>
        <v>50647263.829999998</v>
      </c>
      <c r="F13" s="23">
        <v>50647263.829999998</v>
      </c>
      <c r="G13" s="23">
        <v>50647263.829999998</v>
      </c>
      <c r="H13" s="30">
        <f>SUM(E13-F13)</f>
        <v>0</v>
      </c>
    </row>
    <row r="14" spans="2:9" ht="22.95" customHeight="1" x14ac:dyDescent="0.25">
      <c r="B14" s="10" t="s">
        <v>15</v>
      </c>
      <c r="C14" s="22">
        <v>69523920.840000004</v>
      </c>
      <c r="D14" s="22">
        <v>10797315.390000001</v>
      </c>
      <c r="E14" s="26">
        <f t="shared" ref="E14:E79" si="2">SUM(C14:D14)</f>
        <v>80321236.230000004</v>
      </c>
      <c r="F14" s="23">
        <v>80321236.230000004</v>
      </c>
      <c r="G14" s="23">
        <v>80321236.230000004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153128592.09</v>
      </c>
      <c r="D15" s="22">
        <v>-289282.40000000002</v>
      </c>
      <c r="E15" s="26">
        <f t="shared" si="2"/>
        <v>152839309.69</v>
      </c>
      <c r="F15" s="23">
        <v>152839309.69</v>
      </c>
      <c r="G15" s="23">
        <v>152839309.69</v>
      </c>
      <c r="H15" s="30">
        <f t="shared" si="3"/>
        <v>0</v>
      </c>
    </row>
    <row r="16" spans="2:9" x14ac:dyDescent="0.25">
      <c r="B16" s="10" t="s">
        <v>17</v>
      </c>
      <c r="C16" s="22">
        <v>27354392.07</v>
      </c>
      <c r="D16" s="22">
        <v>-14402.06</v>
      </c>
      <c r="E16" s="26">
        <f t="shared" si="2"/>
        <v>27339990.010000002</v>
      </c>
      <c r="F16" s="23">
        <v>27339990.010000002</v>
      </c>
      <c r="G16" s="23">
        <v>25253506.140000001</v>
      </c>
      <c r="H16" s="30">
        <f t="shared" si="3"/>
        <v>0</v>
      </c>
    </row>
    <row r="17" spans="2:8" x14ac:dyDescent="0.25">
      <c r="B17" s="10" t="s">
        <v>18</v>
      </c>
      <c r="C17" s="22">
        <v>20598734.920000002</v>
      </c>
      <c r="D17" s="22">
        <v>-758900.83</v>
      </c>
      <c r="E17" s="26">
        <f t="shared" si="2"/>
        <v>19839834.090000004</v>
      </c>
      <c r="F17" s="23">
        <v>19839834.09</v>
      </c>
      <c r="G17" s="23">
        <v>19839834.09</v>
      </c>
      <c r="H17" s="30">
        <f t="shared" si="3"/>
        <v>3.7252902984619141E-9</v>
      </c>
    </row>
    <row r="18" spans="2:8" x14ac:dyDescent="0.25">
      <c r="B18" s="10" t="s">
        <v>19</v>
      </c>
      <c r="C18" s="22">
        <v>3082554.77</v>
      </c>
      <c r="D18" s="22">
        <v>-3082554.77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4777240.26</v>
      </c>
      <c r="D19" s="22">
        <v>-1021632.05</v>
      </c>
      <c r="E19" s="26">
        <f t="shared" si="2"/>
        <v>3755608.21</v>
      </c>
      <c r="F19" s="23">
        <v>3755608.21</v>
      </c>
      <c r="G19" s="23">
        <v>3755608.21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17310130</v>
      </c>
      <c r="D20" s="7">
        <f t="shared" ref="D20:H20" si="4">SUM(D21:D29)</f>
        <v>2407705.89</v>
      </c>
      <c r="E20" s="25">
        <f t="shared" si="4"/>
        <v>19717835.890000001</v>
      </c>
      <c r="F20" s="7">
        <f t="shared" si="4"/>
        <v>19494293.129999999</v>
      </c>
      <c r="G20" s="7">
        <f t="shared" si="4"/>
        <v>19425877.129999999</v>
      </c>
      <c r="H20" s="25">
        <f t="shared" si="4"/>
        <v>223542.75999999981</v>
      </c>
    </row>
    <row r="21" spans="2:8" ht="22.8" x14ac:dyDescent="0.25">
      <c r="B21" s="10" t="s">
        <v>22</v>
      </c>
      <c r="C21" s="22">
        <v>6968868</v>
      </c>
      <c r="D21" s="22">
        <v>584885.43000000005</v>
      </c>
      <c r="E21" s="26">
        <f t="shared" si="2"/>
        <v>7553753.4299999997</v>
      </c>
      <c r="F21" s="23">
        <v>7530210.6699999999</v>
      </c>
      <c r="G21" s="23">
        <v>7492394.6699999999</v>
      </c>
      <c r="H21" s="30">
        <f t="shared" si="3"/>
        <v>23542.759999999776</v>
      </c>
    </row>
    <row r="22" spans="2:8" x14ac:dyDescent="0.25">
      <c r="B22" s="10" t="s">
        <v>23</v>
      </c>
      <c r="C22" s="22">
        <v>2857587</v>
      </c>
      <c r="D22" s="22">
        <v>2025740.74</v>
      </c>
      <c r="E22" s="26">
        <f t="shared" si="2"/>
        <v>4883327.74</v>
      </c>
      <c r="F22" s="23">
        <v>4883327.74</v>
      </c>
      <c r="G22" s="23">
        <v>4852727.74</v>
      </c>
      <c r="H22" s="30">
        <f t="shared" si="3"/>
        <v>0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1836946</v>
      </c>
      <c r="D24" s="22">
        <v>-156134.48000000001</v>
      </c>
      <c r="E24" s="26">
        <f t="shared" si="2"/>
        <v>1680811.52</v>
      </c>
      <c r="F24" s="23">
        <v>1680811.52</v>
      </c>
      <c r="G24" s="23">
        <v>1680811.52</v>
      </c>
      <c r="H24" s="30">
        <f t="shared" si="3"/>
        <v>0</v>
      </c>
    </row>
    <row r="25" spans="2:8" ht="23.4" customHeight="1" x14ac:dyDescent="0.25">
      <c r="B25" s="10" t="s">
        <v>26</v>
      </c>
      <c r="C25" s="22">
        <v>512000</v>
      </c>
      <c r="D25" s="22">
        <v>-510307.97</v>
      </c>
      <c r="E25" s="26">
        <f t="shared" si="2"/>
        <v>1692.0300000000279</v>
      </c>
      <c r="F25" s="23">
        <v>1692.03</v>
      </c>
      <c r="G25" s="23">
        <v>1692.03</v>
      </c>
      <c r="H25" s="30">
        <f t="shared" si="3"/>
        <v>2.7966962079517543E-11</v>
      </c>
    </row>
    <row r="26" spans="2:8" x14ac:dyDescent="0.25">
      <c r="B26" s="10" t="s">
        <v>27</v>
      </c>
      <c r="C26" s="22">
        <v>3840000</v>
      </c>
      <c r="D26" s="22">
        <v>1272879.03</v>
      </c>
      <c r="E26" s="26">
        <f t="shared" si="2"/>
        <v>5112879.03</v>
      </c>
      <c r="F26" s="23">
        <v>4912879.03</v>
      </c>
      <c r="G26" s="23">
        <v>4912879.03</v>
      </c>
      <c r="H26" s="30">
        <f t="shared" si="3"/>
        <v>200000</v>
      </c>
    </row>
    <row r="27" spans="2:8" ht="22.8" x14ac:dyDescent="0.25">
      <c r="B27" s="10" t="s">
        <v>28</v>
      </c>
      <c r="C27" s="22">
        <v>865220</v>
      </c>
      <c r="D27" s="22">
        <v>-526319.86</v>
      </c>
      <c r="E27" s="26">
        <f t="shared" si="2"/>
        <v>338900.14</v>
      </c>
      <c r="F27" s="23">
        <v>338900.14</v>
      </c>
      <c r="G27" s="23">
        <v>338900.14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429509</v>
      </c>
      <c r="D29" s="22">
        <v>-283037</v>
      </c>
      <c r="E29" s="26">
        <f t="shared" si="2"/>
        <v>146472</v>
      </c>
      <c r="F29" s="23">
        <v>146472</v>
      </c>
      <c r="G29" s="23">
        <v>146472</v>
      </c>
      <c r="H29" s="30">
        <f t="shared" si="3"/>
        <v>0</v>
      </c>
    </row>
    <row r="30" spans="2:8" s="9" customFormat="1" ht="24" x14ac:dyDescent="0.25">
      <c r="B30" s="12" t="s">
        <v>31</v>
      </c>
      <c r="C30" s="7">
        <f>SUM(C31:C39)</f>
        <v>234135040.23000002</v>
      </c>
      <c r="D30" s="7">
        <f t="shared" ref="D30:H30" si="5">SUM(D31:D39)</f>
        <v>10969858.699999996</v>
      </c>
      <c r="E30" s="25">
        <f t="shared" si="5"/>
        <v>245104898.93000001</v>
      </c>
      <c r="F30" s="7">
        <f t="shared" si="5"/>
        <v>242807515.75999999</v>
      </c>
      <c r="G30" s="7">
        <f t="shared" si="5"/>
        <v>242204104.08999997</v>
      </c>
      <c r="H30" s="25">
        <f t="shared" si="5"/>
        <v>2297383.1700000018</v>
      </c>
    </row>
    <row r="31" spans="2:8" x14ac:dyDescent="0.25">
      <c r="B31" s="10" t="s">
        <v>32</v>
      </c>
      <c r="C31" s="22">
        <v>10903400</v>
      </c>
      <c r="D31" s="22">
        <v>-1919846.6</v>
      </c>
      <c r="E31" s="26">
        <f t="shared" si="2"/>
        <v>8983553.4000000004</v>
      </c>
      <c r="F31" s="23">
        <v>8983553.4000000004</v>
      </c>
      <c r="G31" s="23">
        <v>8634490.7300000004</v>
      </c>
      <c r="H31" s="30">
        <f t="shared" si="3"/>
        <v>0</v>
      </c>
    </row>
    <row r="32" spans="2:8" x14ac:dyDescent="0.25">
      <c r="B32" s="10" t="s">
        <v>33</v>
      </c>
      <c r="C32" s="22">
        <v>2391004</v>
      </c>
      <c r="D32" s="22">
        <v>10725267.529999999</v>
      </c>
      <c r="E32" s="26">
        <f t="shared" si="2"/>
        <v>13116271.529999999</v>
      </c>
      <c r="F32" s="23">
        <v>13116271.529999999</v>
      </c>
      <c r="G32" s="23">
        <v>13116271.529999999</v>
      </c>
      <c r="H32" s="30">
        <f t="shared" si="3"/>
        <v>0</v>
      </c>
    </row>
    <row r="33" spans="2:8" ht="22.8" x14ac:dyDescent="0.25">
      <c r="B33" s="10" t="s">
        <v>34</v>
      </c>
      <c r="C33" s="22">
        <v>38804418</v>
      </c>
      <c r="D33" s="22">
        <v>7048058.0999999996</v>
      </c>
      <c r="E33" s="26">
        <f t="shared" si="2"/>
        <v>45852476.100000001</v>
      </c>
      <c r="F33" s="23">
        <v>44644593.829999998</v>
      </c>
      <c r="G33" s="23">
        <v>44449713.829999998</v>
      </c>
      <c r="H33" s="30">
        <f t="shared" si="3"/>
        <v>1207882.2700000033</v>
      </c>
    </row>
    <row r="34" spans="2:8" ht="24.6" customHeight="1" x14ac:dyDescent="0.25">
      <c r="B34" s="10" t="s">
        <v>35</v>
      </c>
      <c r="C34" s="22">
        <v>1243409</v>
      </c>
      <c r="D34" s="22">
        <v>96222.09</v>
      </c>
      <c r="E34" s="26">
        <f t="shared" si="2"/>
        <v>1339631.0900000001</v>
      </c>
      <c r="F34" s="23">
        <v>1339631.0900000001</v>
      </c>
      <c r="G34" s="23">
        <v>1339631.0900000001</v>
      </c>
      <c r="H34" s="30">
        <f t="shared" si="3"/>
        <v>0</v>
      </c>
    </row>
    <row r="35" spans="2:8" ht="22.8" x14ac:dyDescent="0.25">
      <c r="B35" s="10" t="s">
        <v>36</v>
      </c>
      <c r="C35" s="22">
        <v>18364526</v>
      </c>
      <c r="D35" s="22">
        <v>231684.18</v>
      </c>
      <c r="E35" s="26">
        <f t="shared" si="2"/>
        <v>18596210.18</v>
      </c>
      <c r="F35" s="23">
        <v>18577974.079999998</v>
      </c>
      <c r="G35" s="23">
        <v>18577974.079999998</v>
      </c>
      <c r="H35" s="30">
        <f t="shared" si="3"/>
        <v>18236.10000000149</v>
      </c>
    </row>
    <row r="36" spans="2:8" x14ac:dyDescent="0.25">
      <c r="B36" s="10" t="s">
        <v>37</v>
      </c>
      <c r="C36" s="22">
        <v>24748064.149999999</v>
      </c>
      <c r="D36" s="22">
        <v>2443262.12</v>
      </c>
      <c r="E36" s="26">
        <f t="shared" si="2"/>
        <v>27191326.27</v>
      </c>
      <c r="F36" s="23">
        <v>27191326.27</v>
      </c>
      <c r="G36" s="23">
        <v>27191326.27</v>
      </c>
      <c r="H36" s="30">
        <f t="shared" si="3"/>
        <v>0</v>
      </c>
    </row>
    <row r="37" spans="2:8" x14ac:dyDescent="0.25">
      <c r="B37" s="10" t="s">
        <v>38</v>
      </c>
      <c r="C37" s="22">
        <v>6813160</v>
      </c>
      <c r="D37" s="22">
        <v>-1797444.71</v>
      </c>
      <c r="E37" s="26">
        <f t="shared" si="2"/>
        <v>5015715.29</v>
      </c>
      <c r="F37" s="23">
        <v>4879245.29</v>
      </c>
      <c r="G37" s="23">
        <v>4819776.29</v>
      </c>
      <c r="H37" s="30">
        <f t="shared" si="3"/>
        <v>136470</v>
      </c>
    </row>
    <row r="38" spans="2:8" x14ac:dyDescent="0.25">
      <c r="B38" s="10" t="s">
        <v>39</v>
      </c>
      <c r="C38" s="22">
        <v>38240264</v>
      </c>
      <c r="D38" s="22">
        <v>-2142064.37</v>
      </c>
      <c r="E38" s="26">
        <f t="shared" si="2"/>
        <v>36098199.630000003</v>
      </c>
      <c r="F38" s="23">
        <v>36098199.630000003</v>
      </c>
      <c r="G38" s="23">
        <v>36098199.630000003</v>
      </c>
      <c r="H38" s="30">
        <f t="shared" si="3"/>
        <v>0</v>
      </c>
    </row>
    <row r="39" spans="2:8" x14ac:dyDescent="0.25">
      <c r="B39" s="10" t="s">
        <v>40</v>
      </c>
      <c r="C39" s="22">
        <v>92626795.079999998</v>
      </c>
      <c r="D39" s="22">
        <v>-3715279.64</v>
      </c>
      <c r="E39" s="26">
        <f t="shared" si="2"/>
        <v>88911515.439999998</v>
      </c>
      <c r="F39" s="23">
        <v>87976720.640000001</v>
      </c>
      <c r="G39" s="23">
        <v>87976720.640000001</v>
      </c>
      <c r="H39" s="30">
        <f t="shared" si="3"/>
        <v>934794.79999999702</v>
      </c>
    </row>
    <row r="40" spans="2:8" s="9" customFormat="1" ht="25.5" customHeight="1" x14ac:dyDescent="0.25">
      <c r="B40" s="12" t="s">
        <v>41</v>
      </c>
      <c r="C40" s="7">
        <f>SUM(C41:C49)</f>
        <v>41998240</v>
      </c>
      <c r="D40" s="7">
        <f t="shared" ref="D40:H40" si="6">SUM(D41:D49)</f>
        <v>1230673.1200000001</v>
      </c>
      <c r="E40" s="25">
        <f t="shared" si="6"/>
        <v>43228913.119999997</v>
      </c>
      <c r="F40" s="7">
        <f t="shared" si="6"/>
        <v>43228913.119999997</v>
      </c>
      <c r="G40" s="7">
        <f t="shared" si="6"/>
        <v>37928913.030000001</v>
      </c>
      <c r="H40" s="25">
        <f t="shared" si="6"/>
        <v>0</v>
      </c>
    </row>
    <row r="41" spans="2:8" ht="22.8" x14ac:dyDescent="0.25">
      <c r="B41" s="10" t="s">
        <v>42</v>
      </c>
      <c r="C41" s="22">
        <v>18000000</v>
      </c>
      <c r="D41" s="22">
        <v>8390472.3300000001</v>
      </c>
      <c r="E41" s="26">
        <f t="shared" si="2"/>
        <v>26390472.329999998</v>
      </c>
      <c r="F41" s="23">
        <v>26390472.329999998</v>
      </c>
      <c r="G41" s="23">
        <v>21090472.329999998</v>
      </c>
      <c r="H41" s="30">
        <f t="shared" si="3"/>
        <v>0</v>
      </c>
    </row>
    <row r="42" spans="2:8" x14ac:dyDescent="0.25">
      <c r="B42" s="10" t="s">
        <v>43</v>
      </c>
      <c r="C42" s="22">
        <v>0</v>
      </c>
      <c r="D42" s="22">
        <v>0</v>
      </c>
      <c r="E42" s="26">
        <f t="shared" si="2"/>
        <v>0</v>
      </c>
      <c r="F42" s="22">
        <v>0</v>
      </c>
      <c r="G42" s="22">
        <v>0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2">
        <v>0</v>
      </c>
      <c r="G43" s="22">
        <v>0</v>
      </c>
      <c r="H43" s="30">
        <f t="shared" si="3"/>
        <v>0</v>
      </c>
    </row>
    <row r="44" spans="2:8" x14ac:dyDescent="0.25">
      <c r="B44" s="10" t="s">
        <v>45</v>
      </c>
      <c r="C44" s="22">
        <v>23998240</v>
      </c>
      <c r="D44" s="22">
        <v>-7159799.21</v>
      </c>
      <c r="E44" s="26">
        <f t="shared" si="2"/>
        <v>16838440.789999999</v>
      </c>
      <c r="F44" s="23">
        <v>16838440.789999999</v>
      </c>
      <c r="G44" s="23">
        <v>16838440.699999999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2">
        <v>0</v>
      </c>
      <c r="G45" s="22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2">
        <v>0</v>
      </c>
      <c r="G46" s="22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2">
        <v>0</v>
      </c>
      <c r="G47" s="22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2">
        <v>0</v>
      </c>
      <c r="G48" s="22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2">
        <v>0</v>
      </c>
      <c r="G49" s="22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53657889</v>
      </c>
      <c r="D50" s="7">
        <f t="shared" ref="D50:H50" si="7">SUM(D51:D59)</f>
        <v>-9028152.1600000001</v>
      </c>
      <c r="E50" s="25">
        <f t="shared" si="7"/>
        <v>44629736.840000004</v>
      </c>
      <c r="F50" s="7">
        <f t="shared" si="7"/>
        <v>44629736.839999996</v>
      </c>
      <c r="G50" s="7">
        <f t="shared" si="7"/>
        <v>44629736.839999996</v>
      </c>
      <c r="H50" s="25">
        <f t="shared" si="7"/>
        <v>9.3132257461547852E-10</v>
      </c>
    </row>
    <row r="51" spans="2:8" x14ac:dyDescent="0.25">
      <c r="B51" s="10" t="s">
        <v>52</v>
      </c>
      <c r="C51" s="22">
        <v>15227535</v>
      </c>
      <c r="D51" s="22">
        <v>22830387.039999999</v>
      </c>
      <c r="E51" s="26">
        <f t="shared" si="2"/>
        <v>38057922.039999999</v>
      </c>
      <c r="F51" s="23">
        <v>38057922.039999999</v>
      </c>
      <c r="G51" s="23">
        <v>38057922.039999999</v>
      </c>
      <c r="H51" s="30">
        <f t="shared" si="3"/>
        <v>0</v>
      </c>
    </row>
    <row r="52" spans="2:8" x14ac:dyDescent="0.25">
      <c r="B52" s="10" t="s">
        <v>53</v>
      </c>
      <c r="C52" s="22">
        <v>9246865</v>
      </c>
      <c r="D52" s="22">
        <v>-9246865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150000</v>
      </c>
      <c r="D53" s="22">
        <v>-150000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819000</v>
      </c>
      <c r="D54" s="22">
        <v>161000</v>
      </c>
      <c r="E54" s="26">
        <f t="shared" si="2"/>
        <v>980000</v>
      </c>
      <c r="F54" s="23">
        <v>980000</v>
      </c>
      <c r="G54" s="23">
        <v>980000</v>
      </c>
      <c r="H54" s="30">
        <f t="shared" si="3"/>
        <v>0</v>
      </c>
    </row>
    <row r="55" spans="2:8" x14ac:dyDescent="0.25">
      <c r="B55" s="10" t="s">
        <v>56</v>
      </c>
      <c r="C55" s="22">
        <v>1000</v>
      </c>
      <c r="D55" s="22">
        <v>-1000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11668151</v>
      </c>
      <c r="D56" s="22">
        <v>-8454336.1999999993</v>
      </c>
      <c r="E56" s="26">
        <f t="shared" si="2"/>
        <v>3213814.8000000007</v>
      </c>
      <c r="F56" s="23">
        <v>3213814.8</v>
      </c>
      <c r="G56" s="23">
        <v>3213814.8</v>
      </c>
      <c r="H56" s="30">
        <f t="shared" si="3"/>
        <v>9.3132257461547852E-10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2">
        <v>0</v>
      </c>
      <c r="G57" s="22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2">
        <v>0</v>
      </c>
      <c r="G58" s="22">
        <v>0</v>
      </c>
      <c r="H58" s="30">
        <f t="shared" si="3"/>
        <v>0</v>
      </c>
    </row>
    <row r="59" spans="2:8" x14ac:dyDescent="0.25">
      <c r="B59" s="10" t="s">
        <v>60</v>
      </c>
      <c r="C59" s="22">
        <v>16545338</v>
      </c>
      <c r="D59" s="22">
        <v>-14167338</v>
      </c>
      <c r="E59" s="26">
        <f t="shared" si="2"/>
        <v>2378000</v>
      </c>
      <c r="F59" s="23">
        <v>2378000</v>
      </c>
      <c r="G59" s="23">
        <v>2378000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676937465.53999996</v>
      </c>
      <c r="D160" s="21">
        <f t="shared" ref="D160:G160" si="28">SUM(D10,D85)</f>
        <v>10487161.299999997</v>
      </c>
      <c r="E160" s="28">
        <f>SUM(E10,E85)</f>
        <v>687424626.84000003</v>
      </c>
      <c r="F160" s="21">
        <f t="shared" si="28"/>
        <v>684903700.90999997</v>
      </c>
      <c r="G160" s="21">
        <f t="shared" si="28"/>
        <v>676845389.27999985</v>
      </c>
      <c r="H160" s="28">
        <f>SUM(H10,H85)</f>
        <v>2520925.9300000062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2020-01-08T21:14:59Z</dcterms:created>
  <dcterms:modified xsi:type="dcterms:W3CDTF">2025-01-21T18:39:57Z</dcterms:modified>
</cp:coreProperties>
</file>